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p\Downloads\"/>
    </mc:Choice>
  </mc:AlternateContent>
  <xr:revisionPtr revIDLastSave="0" documentId="13_ncr:1_{77A217D3-909C-454F-A196-0FAC5093A6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A Sheet" sheetId="2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 s="1"/>
</calcChain>
</file>

<file path=xl/sharedStrings.xml><?xml version="1.0" encoding="utf-8"?>
<sst xmlns="http://schemas.openxmlformats.org/spreadsheetml/2006/main" count="331" uniqueCount="113">
  <si>
    <t>USG SP24 Budget GA Sheet</t>
  </si>
  <si>
    <t>#</t>
  </si>
  <si>
    <t>Area</t>
  </si>
  <si>
    <t>Month</t>
  </si>
  <si>
    <t>Item/Project Name</t>
  </si>
  <si>
    <t>Amount</t>
  </si>
  <si>
    <t>Category</t>
  </si>
  <si>
    <t>Academic Affairs</t>
  </si>
  <si>
    <t>February</t>
  </si>
  <si>
    <t>New GE System Panel Event</t>
  </si>
  <si>
    <t>SAF</t>
  </si>
  <si>
    <t>January</t>
  </si>
  <si>
    <t>Textbook Exchange Network</t>
  </si>
  <si>
    <t>Total Budget Requested</t>
  </si>
  <si>
    <t>March</t>
  </si>
  <si>
    <t>Professional Development Workshop</t>
  </si>
  <si>
    <t>Student Activity Fee (SAF) Request</t>
  </si>
  <si>
    <t>Lab Equipment and Calculator Rental</t>
  </si>
  <si>
    <t>Coca Cola Endowment Fund (COKE) Request</t>
  </si>
  <si>
    <t>Association of Big Ten Students (ABTS)</t>
  </si>
  <si>
    <t xml:space="preserve">2024 Winter Conference </t>
  </si>
  <si>
    <t>OSEP Request</t>
  </si>
  <si>
    <t xml:space="preserve">Big Ten on the Hill </t>
  </si>
  <si>
    <t>Black Caucus</t>
  </si>
  <si>
    <t>December</t>
  </si>
  <si>
    <t xml:space="preserve">Undergraduate Black Caucus (UBC) Blood Drive &amp; RO Blood Typing for Sickle Cell Awareness </t>
  </si>
  <si>
    <t>Undergraduate Black Caucus (UBC) Freedom Center Black History Month Cultural Experience</t>
  </si>
  <si>
    <t>Undergraduate Black Caucus (UBC) Cap and Gown Program</t>
  </si>
  <si>
    <t>Undergraduate Black Caucus (UBC) Study Smart Semester Kickoff: Blueprint for Success</t>
  </si>
  <si>
    <t xml:space="preserve"> Undergraduate Black Caucus (UBC) Meet the Black Professors Event </t>
  </si>
  <si>
    <t>The Undergraduate Black Caucus (UBC) Melanated Discussions Podcast</t>
  </si>
  <si>
    <t xml:space="preserve">UBC Black Joy Exhibit </t>
  </si>
  <si>
    <t>April</t>
  </si>
  <si>
    <t xml:space="preserve"> College Fair </t>
  </si>
  <si>
    <t xml:space="preserve"> Undergraduate Black Caucus (UBC) Ramadan 101: Teaching and Understanding Ramadan</t>
  </si>
  <si>
    <t xml:space="preserve">Undergraduate Black Caucus (UBC) Hip-Hop Festival: Can I Kick It? </t>
  </si>
  <si>
    <t xml:space="preserve">Bike Safety Program with Office of Transportation and Traffic Management (TTM) and Buckeye Bike Hub </t>
  </si>
  <si>
    <t xml:space="preserve">The Center for Belonging and Social Change (CBSC) Ujima Leadership Collective Collaborative Event(s) </t>
  </si>
  <si>
    <t>Bike Safety Program Launch Event with Office of Transportation and Traffic Management (TTM) and Buckeye Bike Hub</t>
  </si>
  <si>
    <t xml:space="preserve">Undergraduate Black Caucus (UBC) Family Weekend Promotional Tabling with the Black Alumni Society </t>
  </si>
  <si>
    <t xml:space="preserve"> Undergraduate Black Caucus (UBC) Monthly Town Hall </t>
  </si>
  <si>
    <t>Undergraduate Black Caucus (UBC) Tabling</t>
  </si>
  <si>
    <t>Beanie Drake Donation</t>
  </si>
  <si>
    <t>COKE</t>
  </si>
  <si>
    <t xml:space="preserve">Undergraduate Black Caucus (UBC) Shadow A College Student Day </t>
  </si>
  <si>
    <t>Community Relations</t>
  </si>
  <si>
    <t>Residence Hall Town Hall Panel Discussions</t>
  </si>
  <si>
    <t>Greek Life Petting Zoo</t>
  </si>
  <si>
    <t xml:space="preserve">Student Leader Speed Dating Night </t>
  </si>
  <si>
    <t>General Assembly</t>
  </si>
  <si>
    <t>Allocations Funding</t>
  </si>
  <si>
    <t>Constituency Events</t>
  </si>
  <si>
    <t>Government Relations</t>
  </si>
  <si>
    <t>Business Cards</t>
  </si>
  <si>
    <t>State House Advocacy Day</t>
  </si>
  <si>
    <t>Civic Engagement Mixer</t>
  </si>
  <si>
    <t>Immigrant Art Gala</t>
  </si>
  <si>
    <t>Primary Election Tabling</t>
  </si>
  <si>
    <t>Civic Engagement Workshop</t>
  </si>
  <si>
    <t>Washington DC Trip</t>
  </si>
  <si>
    <t>Health and Safety</t>
  </si>
  <si>
    <t>Drink Safe: Drink Test Kit Education/Distribution Event</t>
  </si>
  <si>
    <t>Plan B(uckeye)</t>
  </si>
  <si>
    <t>New Year Self Care</t>
  </si>
  <si>
    <t>Harm Reduction Tableganza!</t>
  </si>
  <si>
    <t>Crosswalk Tabling</t>
  </si>
  <si>
    <t>Drug and Safety Panel</t>
  </si>
  <si>
    <t>Consent Tea Party</t>
  </si>
  <si>
    <t>RUOK? Day Tabling</t>
  </si>
  <si>
    <t>Denim Painting for Sexual Assault Awareness Month</t>
  </si>
  <si>
    <t>Bottoms Screening</t>
  </si>
  <si>
    <t>How and When to See an OB/GYN</t>
  </si>
  <si>
    <t>Finals Destressing Event</t>
  </si>
  <si>
    <t>Justice &amp; Equity</t>
  </si>
  <si>
    <t>Arab Night</t>
  </si>
  <si>
    <t>Native Visibility Day</t>
  </si>
  <si>
    <t>Diversity Summit</t>
  </si>
  <si>
    <t>Recruitment</t>
  </si>
  <si>
    <t>Interns &amp; Interns Final Project</t>
  </si>
  <si>
    <t>Senior Staff</t>
  </si>
  <si>
    <t>Black History Month Gala</t>
  </si>
  <si>
    <t xml:space="preserve">USB-C Adapters for Cabinet </t>
  </si>
  <si>
    <t>Social Budget for Spring 2023</t>
  </si>
  <si>
    <t>November</t>
  </si>
  <si>
    <t>Room Reservations</t>
  </si>
  <si>
    <t>Graduation Stoles</t>
  </si>
  <si>
    <t>End of Year Celebration</t>
  </si>
  <si>
    <t>Inauguration</t>
  </si>
  <si>
    <t>Award Plaques</t>
  </si>
  <si>
    <t>Strategic Communications</t>
  </si>
  <si>
    <t>Social Media Promotion</t>
  </si>
  <si>
    <t>Student Affairs</t>
  </si>
  <si>
    <t>Buckeye Road Trip</t>
  </si>
  <si>
    <t>Clean Up Columbus</t>
  </si>
  <si>
    <t>Buckeye 5k</t>
  </si>
  <si>
    <t xml:space="preserve">Mental Health Talk with Ryan Day </t>
  </si>
  <si>
    <t>Eating Disorder Awareness Week</t>
  </si>
  <si>
    <t>Renter's Guide</t>
  </si>
  <si>
    <t>Airport Shuttle</t>
  </si>
  <si>
    <t>Sustainability</t>
  </si>
  <si>
    <t>Tree Planting Event</t>
  </si>
  <si>
    <t>OSEP</t>
  </si>
  <si>
    <t>Sustainable Fashion Show</t>
  </si>
  <si>
    <t>Sustainability Market</t>
  </si>
  <si>
    <t>Sustainability Fair</t>
  </si>
  <si>
    <t>Environmental Justice Dinner and Dialogue</t>
  </si>
  <si>
    <t>Byrd Polar Climate Research Center &amp; Global Water Insitute Panel</t>
  </si>
  <si>
    <t>Sustainability Summit</t>
  </si>
  <si>
    <t>Campus Garden Initiative</t>
  </si>
  <si>
    <t>Cooking Class</t>
  </si>
  <si>
    <t>Off-Campus composting</t>
  </si>
  <si>
    <t>Greek Life Recycling Competition</t>
  </si>
  <si>
    <t>Seeds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</si>
</sst>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E7E6E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7" fillId="0" borderId="0" xfId="2" applyFont="1" applyAlignment="1">
      <alignment horizontal="center" vertical="center"/>
    </xf>
    <xf numFmtId="0" fontId="8" fillId="5" borderId="2" xfId="0" applyFont="1" applyFill="1" applyBorder="1" applyAlignment="1">
      <alignment horizontal="right"/>
    </xf>
    <xf numFmtId="44" fontId="8" fillId="5" borderId="2" xfId="2" applyFont="1" applyFill="1" applyBorder="1"/>
    <xf numFmtId="0" fontId="8" fillId="6" borderId="2" xfId="0" applyFont="1" applyFill="1" applyBorder="1" applyAlignment="1">
      <alignment horizontal="right"/>
    </xf>
    <xf numFmtId="44" fontId="9" fillId="6" borderId="2" xfId="2" applyFont="1" applyFill="1" applyBorder="1"/>
    <xf numFmtId="44" fontId="7" fillId="0" borderId="0" xfId="2" applyFont="1" applyFill="1" applyAlignment="1">
      <alignment horizontal="center" vertical="center"/>
    </xf>
    <xf numFmtId="0" fontId="8" fillId="7" borderId="2" xfId="0" applyFont="1" applyFill="1" applyBorder="1" applyAlignment="1">
      <alignment horizontal="right"/>
    </xf>
    <xf numFmtId="44" fontId="9" fillId="7" borderId="2" xfId="2" applyFont="1" applyFill="1" applyBorder="1"/>
    <xf numFmtId="0" fontId="3" fillId="0" borderId="0" xfId="0" applyFont="1"/>
    <xf numFmtId="0" fontId="8" fillId="8" borderId="2" xfId="0" applyFont="1" applyFill="1" applyBorder="1" applyAlignment="1">
      <alignment horizontal="right"/>
    </xf>
    <xf numFmtId="44" fontId="9" fillId="8" borderId="2" xfId="2" applyFont="1" applyFill="1" applyBorder="1"/>
    <xf numFmtId="0" fontId="4" fillId="3" borderId="0" xfId="1" applyFont="1" applyFill="1" applyBorder="1" applyAlignment="1">
      <alignment horizontal="center" wrapText="1"/>
    </xf>
  </cellXfs>
  <cellStyles count="3">
    <cellStyle name="Currency 2" xfId="2" xr:uid="{E7DED5B2-A32A-45F9-A78D-3B518F87FF40}"/>
    <cellStyle name="Good" xfId="1" builtinId="26"/>
    <cellStyle name="Normal" xfId="0" builtinId="0"/>
  </cellStyles>
  <dxfs count="13"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4" tint="0.59996337778862885"/>
        </patternFill>
      </fill>
    </dxf>
    <dxf>
      <font>
        <b val="0"/>
        <sz val="10"/>
        <color rgb="FF00000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z val="10"/>
        <color rgb="FF00000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sz val="10"/>
        <color rgb="FF00000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</font>
      <fill>
        <patternFill patternType="none">
          <fgColor indexed="64"/>
          <bgColor auto="1"/>
        </patternFill>
      </fill>
      <alignment vertical="center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uckeyemailosu.sharepoint.com/sites/USGSeniorStaff2023-24/Shared%20Documents/Finance/Budgets/3.%20SP%202024/USG%20SP24%20Budget.xlsx" TargetMode="External"/><Relationship Id="rId1" Type="http://schemas.openxmlformats.org/officeDocument/2006/relationships/externalLinkPath" Target="https://buckeyemailosu.sharepoint.com/sites/USGSeniorStaff2023-24/Shared%20Documents/Finance/Budgets/3.%20SP%202024/USG%20SP24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"/>
      <sheetName val="Cut Items"/>
      <sheetName val="Actuals"/>
      <sheetName val="CSA Funded"/>
      <sheetName val="Summary"/>
      <sheetName val="GA Sheet"/>
      <sheetName val="USG SP24 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BF3A4-590B-410A-ACD3-1F854F4B5E73}" name="Table13" displayName="Table13" ref="A2:F82" totalsRowShown="0" headerRowDxfId="12" dataDxfId="10" headerRowBorderDxfId="11" tableBorderDxfId="9">
  <autoFilter ref="A2:F82" xr:uid="{D741C35E-8A9B-4D14-9901-92E6A8BB4E51}"/>
  <sortState xmlns:xlrd2="http://schemas.microsoft.com/office/spreadsheetml/2017/richdata2" ref="A3:F3">
    <sortCondition ref="B2:B3"/>
  </sortState>
  <tableColumns count="6">
    <tableColumn id="11" xr3:uid="{6D639520-73D0-4FA4-B796-439F5BE22C92}" name="#" dataDxfId="8"/>
    <tableColumn id="1" xr3:uid="{8B5196DF-74B4-4DB1-BEBA-E528185647A6}" name="Area" dataDxfId="7"/>
    <tableColumn id="7" xr3:uid="{8782B5C6-0A21-4383-A04A-914B55ED88C8}" name="Month" dataDxfId="6"/>
    <tableColumn id="2" xr3:uid="{2BE52924-920F-41C2-9FE5-F1A47981E89D}" name="Item/Project Name" dataDxfId="5"/>
    <tableColumn id="3" xr3:uid="{B5700714-AE97-4C4A-87E8-22B8F7D1FBB5}" name="Amount" dataDxfId="4"/>
    <tableColumn id="4" xr3:uid="{68DEB963-473E-4174-AFC4-870094FB8128}" name="Category" dataDxfId="3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3487D-3188-4742-AD6F-EE3A978C0B44}">
  <dimension ref="A1:I82"/>
  <sheetViews>
    <sheetView tabSelected="1" zoomScale="80" zoomScaleNormal="80" workbookViewId="0">
      <selection activeCell="F23" sqref="F23"/>
    </sheetView>
  </sheetViews>
  <sheetFormatPr defaultColWidth="8.81640625" defaultRowHeight="14.5" x14ac:dyDescent="0.35"/>
  <cols>
    <col min="1" max="1" width="8" bestFit="1" customWidth="1"/>
    <col min="2" max="2" width="33.453125" bestFit="1" customWidth="1"/>
    <col min="3" max="3" width="12.7265625" bestFit="1" customWidth="1"/>
    <col min="4" max="4" width="101.26953125" bestFit="1" customWidth="1"/>
    <col min="5" max="5" width="15.26953125" bestFit="1" customWidth="1"/>
    <col min="6" max="6" width="14.81640625" bestFit="1" customWidth="1"/>
    <col min="8" max="8" width="52" bestFit="1" customWidth="1"/>
    <col min="9" max="9" width="15.1796875" bestFit="1" customWidth="1"/>
  </cols>
  <sheetData>
    <row r="1" spans="1:9" ht="46" x14ac:dyDescent="1">
      <c r="A1" s="15" t="s">
        <v>0</v>
      </c>
      <c r="B1" s="15"/>
      <c r="C1" s="15"/>
      <c r="D1" s="15"/>
      <c r="E1" s="15"/>
      <c r="F1" s="15"/>
    </row>
    <row r="2" spans="1:9" ht="16" customHeight="1" x14ac:dyDescent="0.3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</row>
    <row r="3" spans="1:9" ht="16" customHeight="1" x14ac:dyDescent="0.35">
      <c r="A3" s="3">
        <v>1</v>
      </c>
      <c r="B3" s="3" t="s">
        <v>7</v>
      </c>
      <c r="C3" s="3" t="s">
        <v>8</v>
      </c>
      <c r="D3" s="3" t="s">
        <v>9</v>
      </c>
      <c r="E3" s="4">
        <v>400</v>
      </c>
      <c r="F3" s="3" t="s">
        <v>10</v>
      </c>
    </row>
    <row r="4" spans="1:9" ht="16" customHeight="1" x14ac:dyDescent="0.35">
      <c r="A4" s="3">
        <v>2</v>
      </c>
      <c r="B4" s="3" t="s">
        <v>7</v>
      </c>
      <c r="C4" s="3" t="s">
        <v>11</v>
      </c>
      <c r="D4" s="3" t="s">
        <v>12</v>
      </c>
      <c r="E4" s="4">
        <v>700</v>
      </c>
      <c r="F4" s="3" t="s">
        <v>10</v>
      </c>
      <c r="H4" s="5" t="s">
        <v>13</v>
      </c>
      <c r="I4" s="6">
        <f>SUM(I5:I7)</f>
        <v>251570.91999999998</v>
      </c>
    </row>
    <row r="5" spans="1:9" ht="16" customHeight="1" x14ac:dyDescent="0.35">
      <c r="A5" s="3">
        <v>3</v>
      </c>
      <c r="B5" s="3" t="s">
        <v>7</v>
      </c>
      <c r="C5" s="3" t="s">
        <v>14</v>
      </c>
      <c r="D5" s="3" t="s">
        <v>15</v>
      </c>
      <c r="E5" s="4">
        <v>1250</v>
      </c>
      <c r="F5" s="3" t="s">
        <v>10</v>
      </c>
      <c r="H5" s="7" t="s">
        <v>16</v>
      </c>
      <c r="I5" s="8">
        <f>SUMIF([1]!Table1[Category],"SAF",[1]!Table1[Amount])</f>
        <v>227614.91999999998</v>
      </c>
    </row>
    <row r="6" spans="1:9" ht="16" customHeight="1" x14ac:dyDescent="0.35">
      <c r="A6" s="3">
        <v>4</v>
      </c>
      <c r="B6" s="3" t="s">
        <v>7</v>
      </c>
      <c r="C6" s="3" t="s">
        <v>11</v>
      </c>
      <c r="D6" s="3" t="s">
        <v>17</v>
      </c>
      <c r="E6" s="9">
        <v>1290</v>
      </c>
      <c r="F6" s="3" t="s">
        <v>10</v>
      </c>
      <c r="H6" s="10" t="s">
        <v>18</v>
      </c>
      <c r="I6" s="11">
        <f>SUMIF([1]!Table1[Category],"COKE",[1]!Table1[Amount])</f>
        <v>10856</v>
      </c>
    </row>
    <row r="7" spans="1:9" s="12" customFormat="1" ht="16" customHeight="1" x14ac:dyDescent="0.35">
      <c r="A7" s="3">
        <v>5</v>
      </c>
      <c r="B7" s="3" t="s">
        <v>19</v>
      </c>
      <c r="C7" s="3" t="s">
        <v>11</v>
      </c>
      <c r="D7" s="3" t="s">
        <v>20</v>
      </c>
      <c r="E7" s="4">
        <v>15750</v>
      </c>
      <c r="F7" s="3" t="s">
        <v>10</v>
      </c>
      <c r="H7" s="13" t="s">
        <v>21</v>
      </c>
      <c r="I7" s="14">
        <f>SUMIF([1]!Table1[Category],"OSEP",[1]!Table1[Amount])</f>
        <v>13100</v>
      </c>
    </row>
    <row r="8" spans="1:9" ht="16" customHeight="1" x14ac:dyDescent="0.35">
      <c r="A8" s="3">
        <v>6</v>
      </c>
      <c r="B8" s="3" t="s">
        <v>19</v>
      </c>
      <c r="C8" s="3" t="s">
        <v>14</v>
      </c>
      <c r="D8" s="3" t="s">
        <v>22</v>
      </c>
      <c r="E8" s="9">
        <v>6980</v>
      </c>
      <c r="F8" s="3" t="s">
        <v>10</v>
      </c>
    </row>
    <row r="9" spans="1:9" ht="16" customHeight="1" x14ac:dyDescent="0.35">
      <c r="A9" s="3">
        <v>7</v>
      </c>
      <c r="B9" s="3" t="s">
        <v>23</v>
      </c>
      <c r="C9" s="3" t="s">
        <v>24</v>
      </c>
      <c r="D9" s="3" t="s">
        <v>25</v>
      </c>
      <c r="E9" s="4">
        <v>1600</v>
      </c>
      <c r="F9" s="3" t="s">
        <v>10</v>
      </c>
    </row>
    <row r="10" spans="1:9" ht="16" customHeight="1" x14ac:dyDescent="0.35">
      <c r="A10" s="3">
        <v>8</v>
      </c>
      <c r="B10" s="3" t="s">
        <v>23</v>
      </c>
      <c r="C10" s="3" t="s">
        <v>8</v>
      </c>
      <c r="D10" s="3" t="s">
        <v>26</v>
      </c>
      <c r="E10" s="4">
        <v>1650</v>
      </c>
      <c r="F10" s="3" t="s">
        <v>10</v>
      </c>
    </row>
    <row r="11" spans="1:9" ht="16" customHeight="1" x14ac:dyDescent="0.35">
      <c r="A11" s="3">
        <v>9</v>
      </c>
      <c r="B11" s="3" t="s">
        <v>23</v>
      </c>
      <c r="C11" s="3" t="s">
        <v>11</v>
      </c>
      <c r="D11" s="3" t="s">
        <v>27</v>
      </c>
      <c r="E11" s="4">
        <v>10000</v>
      </c>
      <c r="F11" s="3" t="s">
        <v>10</v>
      </c>
    </row>
    <row r="12" spans="1:9" ht="16" customHeight="1" x14ac:dyDescent="0.35">
      <c r="A12" s="3">
        <v>10</v>
      </c>
      <c r="B12" s="3" t="s">
        <v>23</v>
      </c>
      <c r="C12" s="3" t="s">
        <v>11</v>
      </c>
      <c r="D12" s="3" t="s">
        <v>28</v>
      </c>
      <c r="E12" s="4">
        <v>407.5</v>
      </c>
      <c r="F12" s="3" t="s">
        <v>10</v>
      </c>
    </row>
    <row r="13" spans="1:9" ht="16" customHeight="1" x14ac:dyDescent="0.35">
      <c r="A13" s="3">
        <v>11</v>
      </c>
      <c r="B13" s="3" t="s">
        <v>23</v>
      </c>
      <c r="C13" s="3" t="s">
        <v>14</v>
      </c>
      <c r="D13" s="3" t="s">
        <v>29</v>
      </c>
      <c r="E13" s="4">
        <v>925</v>
      </c>
      <c r="F13" s="3" t="s">
        <v>10</v>
      </c>
    </row>
    <row r="14" spans="1:9" ht="16" customHeight="1" x14ac:dyDescent="0.35">
      <c r="A14" s="3">
        <v>12</v>
      </c>
      <c r="B14" s="3" t="s">
        <v>23</v>
      </c>
      <c r="C14" s="3" t="s">
        <v>24</v>
      </c>
      <c r="D14" s="3" t="s">
        <v>30</v>
      </c>
      <c r="E14" s="4">
        <v>1000</v>
      </c>
      <c r="F14" s="3" t="s">
        <v>10</v>
      </c>
    </row>
    <row r="15" spans="1:9" ht="16" customHeight="1" x14ac:dyDescent="0.35">
      <c r="A15" s="3">
        <v>13</v>
      </c>
      <c r="B15" s="3" t="s">
        <v>23</v>
      </c>
      <c r="C15" s="3" t="s">
        <v>8</v>
      </c>
      <c r="D15" s="3" t="s">
        <v>31</v>
      </c>
      <c r="E15" s="4">
        <v>3000</v>
      </c>
      <c r="F15" s="3" t="s">
        <v>10</v>
      </c>
    </row>
    <row r="16" spans="1:9" ht="16" customHeight="1" x14ac:dyDescent="0.35">
      <c r="A16" s="3">
        <v>14</v>
      </c>
      <c r="B16" s="3" t="s">
        <v>23</v>
      </c>
      <c r="C16" s="3" t="s">
        <v>32</v>
      </c>
      <c r="D16" s="3" t="s">
        <v>33</v>
      </c>
      <c r="E16" s="4">
        <v>6550</v>
      </c>
      <c r="F16" s="3" t="s">
        <v>10</v>
      </c>
    </row>
    <row r="17" spans="1:6" ht="16" customHeight="1" x14ac:dyDescent="0.35">
      <c r="A17" s="3">
        <v>15</v>
      </c>
      <c r="B17" s="3" t="s">
        <v>23</v>
      </c>
      <c r="C17" s="3" t="s">
        <v>11</v>
      </c>
      <c r="D17" s="3" t="s">
        <v>34</v>
      </c>
      <c r="E17" s="4">
        <v>180</v>
      </c>
      <c r="F17" s="3" t="s">
        <v>10</v>
      </c>
    </row>
    <row r="18" spans="1:6" ht="16" customHeight="1" x14ac:dyDescent="0.35">
      <c r="A18" s="3">
        <v>16</v>
      </c>
      <c r="B18" s="3" t="s">
        <v>23</v>
      </c>
      <c r="C18" s="3" t="s">
        <v>32</v>
      </c>
      <c r="D18" s="3" t="s">
        <v>35</v>
      </c>
      <c r="E18" s="9">
        <v>400</v>
      </c>
      <c r="F18" s="3" t="s">
        <v>10</v>
      </c>
    </row>
    <row r="19" spans="1:6" ht="16" customHeight="1" x14ac:dyDescent="0.35">
      <c r="A19" s="3">
        <v>17</v>
      </c>
      <c r="B19" s="3" t="s">
        <v>23</v>
      </c>
      <c r="C19" s="3" t="s">
        <v>11</v>
      </c>
      <c r="D19" s="3" t="s">
        <v>36</v>
      </c>
      <c r="E19" s="9">
        <v>4100</v>
      </c>
      <c r="F19" s="3" t="s">
        <v>10</v>
      </c>
    </row>
    <row r="20" spans="1:6" x14ac:dyDescent="0.35">
      <c r="A20" s="3">
        <v>18</v>
      </c>
      <c r="B20" s="3" t="s">
        <v>23</v>
      </c>
      <c r="C20" s="3" t="s">
        <v>8</v>
      </c>
      <c r="D20" s="3" t="s">
        <v>37</v>
      </c>
      <c r="E20" s="9">
        <v>3100</v>
      </c>
      <c r="F20" s="3" t="s">
        <v>10</v>
      </c>
    </row>
    <row r="21" spans="1:6" x14ac:dyDescent="0.35">
      <c r="A21" s="3">
        <v>19</v>
      </c>
      <c r="B21" s="3" t="s">
        <v>23</v>
      </c>
      <c r="C21" s="3" t="s">
        <v>14</v>
      </c>
      <c r="D21" s="3" t="s">
        <v>38</v>
      </c>
      <c r="E21" s="9">
        <v>1086</v>
      </c>
      <c r="F21" s="3" t="s">
        <v>10</v>
      </c>
    </row>
    <row r="22" spans="1:6" x14ac:dyDescent="0.35">
      <c r="A22" s="3">
        <v>20</v>
      </c>
      <c r="B22" s="3" t="s">
        <v>23</v>
      </c>
      <c r="C22" s="3" t="s">
        <v>14</v>
      </c>
      <c r="D22" s="3" t="s">
        <v>39</v>
      </c>
      <c r="E22" s="9">
        <v>470</v>
      </c>
      <c r="F22" s="3" t="s">
        <v>10</v>
      </c>
    </row>
    <row r="23" spans="1:6" x14ac:dyDescent="0.35">
      <c r="A23" s="3">
        <v>21</v>
      </c>
      <c r="B23" s="3" t="s">
        <v>23</v>
      </c>
      <c r="C23" s="3" t="s">
        <v>11</v>
      </c>
      <c r="D23" s="3" t="s">
        <v>40</v>
      </c>
      <c r="E23" s="9">
        <v>2900</v>
      </c>
      <c r="F23" s="3" t="s">
        <v>10</v>
      </c>
    </row>
    <row r="24" spans="1:6" x14ac:dyDescent="0.35">
      <c r="A24" s="3">
        <v>22</v>
      </c>
      <c r="B24" s="3" t="s">
        <v>23</v>
      </c>
      <c r="C24" s="3" t="s">
        <v>8</v>
      </c>
      <c r="D24" s="3" t="s">
        <v>41</v>
      </c>
      <c r="E24" s="9">
        <v>420</v>
      </c>
      <c r="F24" s="3" t="s">
        <v>10</v>
      </c>
    </row>
    <row r="25" spans="1:6" x14ac:dyDescent="0.35">
      <c r="A25" s="3">
        <v>23</v>
      </c>
      <c r="B25" s="3" t="s">
        <v>23</v>
      </c>
      <c r="C25" s="3" t="s">
        <v>11</v>
      </c>
      <c r="D25" s="3" t="s">
        <v>42</v>
      </c>
      <c r="E25" s="9">
        <v>1000</v>
      </c>
      <c r="F25" s="3" t="s">
        <v>43</v>
      </c>
    </row>
    <row r="26" spans="1:6" x14ac:dyDescent="0.35">
      <c r="A26" s="3">
        <v>24</v>
      </c>
      <c r="B26" s="3" t="s">
        <v>23</v>
      </c>
      <c r="C26" s="3" t="s">
        <v>14</v>
      </c>
      <c r="D26" s="3" t="s">
        <v>44</v>
      </c>
      <c r="E26" s="9">
        <v>685</v>
      </c>
      <c r="F26" s="3" t="s">
        <v>10</v>
      </c>
    </row>
    <row r="27" spans="1:6" x14ac:dyDescent="0.35">
      <c r="A27" s="3">
        <v>25</v>
      </c>
      <c r="B27" s="3" t="s">
        <v>45</v>
      </c>
      <c r="C27" s="3" t="s">
        <v>11</v>
      </c>
      <c r="D27" s="3" t="s">
        <v>46</v>
      </c>
      <c r="E27" s="9">
        <v>200</v>
      </c>
      <c r="F27" s="3" t="s">
        <v>10</v>
      </c>
    </row>
    <row r="28" spans="1:6" x14ac:dyDescent="0.35">
      <c r="A28" s="3">
        <v>26</v>
      </c>
      <c r="B28" s="3" t="s">
        <v>45</v>
      </c>
      <c r="C28" s="3" t="s">
        <v>14</v>
      </c>
      <c r="D28" s="3" t="s">
        <v>47</v>
      </c>
      <c r="E28" s="9">
        <v>750</v>
      </c>
      <c r="F28" s="3" t="s">
        <v>10</v>
      </c>
    </row>
    <row r="29" spans="1:6" x14ac:dyDescent="0.35">
      <c r="A29" s="3">
        <v>27</v>
      </c>
      <c r="B29" s="3" t="s">
        <v>45</v>
      </c>
      <c r="C29" s="3" t="s">
        <v>8</v>
      </c>
      <c r="D29" s="3" t="s">
        <v>48</v>
      </c>
      <c r="E29" s="9">
        <v>500</v>
      </c>
      <c r="F29" s="3" t="s">
        <v>10</v>
      </c>
    </row>
    <row r="30" spans="1:6" x14ac:dyDescent="0.35">
      <c r="A30" s="3">
        <v>28</v>
      </c>
      <c r="B30" s="3" t="s">
        <v>49</v>
      </c>
      <c r="C30" s="3" t="s">
        <v>11</v>
      </c>
      <c r="D30" s="3" t="s">
        <v>50</v>
      </c>
      <c r="E30" s="9">
        <v>41000</v>
      </c>
      <c r="F30" s="3" t="s">
        <v>10</v>
      </c>
    </row>
    <row r="31" spans="1:6" x14ac:dyDescent="0.35">
      <c r="A31" s="3">
        <v>29</v>
      </c>
      <c r="B31" s="3" t="s">
        <v>49</v>
      </c>
      <c r="C31" s="3" t="s">
        <v>8</v>
      </c>
      <c r="D31" s="3" t="s">
        <v>51</v>
      </c>
      <c r="E31" s="9">
        <v>3800</v>
      </c>
      <c r="F31" s="3" t="s">
        <v>10</v>
      </c>
    </row>
    <row r="32" spans="1:6" x14ac:dyDescent="0.35">
      <c r="A32" s="3">
        <v>30</v>
      </c>
      <c r="B32" s="3" t="s">
        <v>52</v>
      </c>
      <c r="C32" s="3" t="s">
        <v>14</v>
      </c>
      <c r="D32" s="3" t="s">
        <v>53</v>
      </c>
      <c r="E32" s="9">
        <v>100</v>
      </c>
      <c r="F32" s="3" t="s">
        <v>10</v>
      </c>
    </row>
    <row r="33" spans="1:6" x14ac:dyDescent="0.35">
      <c r="A33" s="3">
        <v>31</v>
      </c>
      <c r="B33" s="3" t="s">
        <v>52</v>
      </c>
      <c r="C33" s="3" t="s">
        <v>32</v>
      </c>
      <c r="D33" s="3" t="s">
        <v>54</v>
      </c>
      <c r="E33" s="9">
        <v>250</v>
      </c>
      <c r="F33" s="3" t="s">
        <v>10</v>
      </c>
    </row>
    <row r="34" spans="1:6" x14ac:dyDescent="0.35">
      <c r="A34" s="3">
        <v>32</v>
      </c>
      <c r="B34" s="3" t="s">
        <v>52</v>
      </c>
      <c r="C34" s="3" t="s">
        <v>8</v>
      </c>
      <c r="D34" s="3" t="s">
        <v>55</v>
      </c>
      <c r="E34" s="9">
        <v>346.25</v>
      </c>
      <c r="F34" s="3" t="s">
        <v>10</v>
      </c>
    </row>
    <row r="35" spans="1:6" x14ac:dyDescent="0.35">
      <c r="A35" s="3">
        <v>33</v>
      </c>
      <c r="B35" s="3" t="s">
        <v>52</v>
      </c>
      <c r="C35" s="3" t="s">
        <v>32</v>
      </c>
      <c r="D35" s="3" t="s">
        <v>56</v>
      </c>
      <c r="E35" s="9">
        <v>346.25</v>
      </c>
      <c r="F35" s="3" t="s">
        <v>10</v>
      </c>
    </row>
    <row r="36" spans="1:6" x14ac:dyDescent="0.35">
      <c r="A36" s="3">
        <v>34</v>
      </c>
      <c r="B36" s="3" t="s">
        <v>52</v>
      </c>
      <c r="C36" s="3" t="s">
        <v>14</v>
      </c>
      <c r="D36" s="3" t="s">
        <v>57</v>
      </c>
      <c r="E36" s="9">
        <v>70</v>
      </c>
      <c r="F36" s="3" t="s">
        <v>10</v>
      </c>
    </row>
    <row r="37" spans="1:6" x14ac:dyDescent="0.35">
      <c r="A37" s="3">
        <v>35</v>
      </c>
      <c r="B37" s="3" t="s">
        <v>52</v>
      </c>
      <c r="C37" s="3" t="s">
        <v>8</v>
      </c>
      <c r="D37" s="3" t="s">
        <v>58</v>
      </c>
      <c r="E37" s="9">
        <v>262.25</v>
      </c>
      <c r="F37" s="3" t="s">
        <v>10</v>
      </c>
    </row>
    <row r="38" spans="1:6" x14ac:dyDescent="0.35">
      <c r="A38" s="3">
        <v>36</v>
      </c>
      <c r="B38" s="3" t="s">
        <v>52</v>
      </c>
      <c r="C38" s="3" t="s">
        <v>14</v>
      </c>
      <c r="D38" s="3" t="s">
        <v>59</v>
      </c>
      <c r="E38" s="9">
        <v>3660</v>
      </c>
      <c r="F38" s="3" t="s">
        <v>10</v>
      </c>
    </row>
    <row r="39" spans="1:6" x14ac:dyDescent="0.35">
      <c r="A39" s="3">
        <v>37</v>
      </c>
      <c r="B39" s="3" t="s">
        <v>60</v>
      </c>
      <c r="C39" s="3" t="s">
        <v>8</v>
      </c>
      <c r="D39" s="3" t="s">
        <v>61</v>
      </c>
      <c r="E39" s="9">
        <v>3300</v>
      </c>
      <c r="F39" s="3" t="s">
        <v>10</v>
      </c>
    </row>
    <row r="40" spans="1:6" x14ac:dyDescent="0.35">
      <c r="A40" s="3">
        <v>38</v>
      </c>
      <c r="B40" s="3" t="s">
        <v>60</v>
      </c>
      <c r="C40" s="3" t="s">
        <v>11</v>
      </c>
      <c r="D40" s="3" t="s">
        <v>62</v>
      </c>
      <c r="E40" s="9">
        <v>216</v>
      </c>
      <c r="F40" s="3" t="s">
        <v>10</v>
      </c>
    </row>
    <row r="41" spans="1:6" x14ac:dyDescent="0.35">
      <c r="A41" s="3">
        <v>39</v>
      </c>
      <c r="B41" s="3" t="s">
        <v>60</v>
      </c>
      <c r="C41" s="3" t="s">
        <v>11</v>
      </c>
      <c r="D41" s="3" t="s">
        <v>63</v>
      </c>
      <c r="E41" s="9">
        <v>390</v>
      </c>
      <c r="F41" s="3" t="s">
        <v>10</v>
      </c>
    </row>
    <row r="42" spans="1:6" x14ac:dyDescent="0.35">
      <c r="A42" s="3">
        <v>40</v>
      </c>
      <c r="B42" s="3" t="s">
        <v>60</v>
      </c>
      <c r="C42" s="3" t="s">
        <v>8</v>
      </c>
      <c r="D42" s="3" t="s">
        <v>64</v>
      </c>
      <c r="E42" s="9">
        <v>355</v>
      </c>
      <c r="F42" s="3" t="s">
        <v>10</v>
      </c>
    </row>
    <row r="43" spans="1:6" x14ac:dyDescent="0.35">
      <c r="A43" s="3">
        <v>41</v>
      </c>
      <c r="B43" s="3" t="s">
        <v>60</v>
      </c>
      <c r="C43" s="3" t="s">
        <v>14</v>
      </c>
      <c r="D43" s="3" t="s">
        <v>65</v>
      </c>
      <c r="E43" s="9">
        <v>680</v>
      </c>
      <c r="F43" s="3" t="s">
        <v>10</v>
      </c>
    </row>
    <row r="44" spans="1:6" x14ac:dyDescent="0.35">
      <c r="A44" s="3">
        <v>42</v>
      </c>
      <c r="B44" s="3" t="s">
        <v>60</v>
      </c>
      <c r="C44" s="3" t="s">
        <v>14</v>
      </c>
      <c r="D44" s="3" t="s">
        <v>66</v>
      </c>
      <c r="E44" s="9">
        <v>1500</v>
      </c>
      <c r="F44" s="3" t="s">
        <v>10</v>
      </c>
    </row>
    <row r="45" spans="1:6" x14ac:dyDescent="0.35">
      <c r="A45" s="3">
        <v>43</v>
      </c>
      <c r="B45" s="3" t="s">
        <v>60</v>
      </c>
      <c r="C45" s="3" t="s">
        <v>14</v>
      </c>
      <c r="D45" s="3" t="s">
        <v>67</v>
      </c>
      <c r="E45" s="9">
        <v>408</v>
      </c>
      <c r="F45" s="3" t="s">
        <v>10</v>
      </c>
    </row>
    <row r="46" spans="1:6" x14ac:dyDescent="0.35">
      <c r="A46" s="3">
        <v>44</v>
      </c>
      <c r="B46" s="3" t="s">
        <v>60</v>
      </c>
      <c r="C46" s="3" t="s">
        <v>14</v>
      </c>
      <c r="D46" s="3" t="s">
        <v>68</v>
      </c>
      <c r="E46" s="4">
        <v>500</v>
      </c>
      <c r="F46" s="3" t="s">
        <v>10</v>
      </c>
    </row>
    <row r="47" spans="1:6" x14ac:dyDescent="0.35">
      <c r="A47" s="3">
        <v>45</v>
      </c>
      <c r="B47" s="3" t="s">
        <v>60</v>
      </c>
      <c r="C47" s="3" t="s">
        <v>32</v>
      </c>
      <c r="D47" s="3" t="s">
        <v>69</v>
      </c>
      <c r="E47" s="4">
        <v>457.73</v>
      </c>
      <c r="F47" s="3" t="s">
        <v>10</v>
      </c>
    </row>
    <row r="48" spans="1:6" x14ac:dyDescent="0.35">
      <c r="A48" s="3">
        <v>46</v>
      </c>
      <c r="B48" s="3" t="s">
        <v>60</v>
      </c>
      <c r="C48" s="3" t="s">
        <v>8</v>
      </c>
      <c r="D48" s="3" t="s">
        <v>70</v>
      </c>
      <c r="E48" s="4">
        <v>1100</v>
      </c>
      <c r="F48" s="3" t="s">
        <v>10</v>
      </c>
    </row>
    <row r="49" spans="1:6" x14ac:dyDescent="0.35">
      <c r="A49" s="3">
        <v>47</v>
      </c>
      <c r="B49" s="3" t="s">
        <v>60</v>
      </c>
      <c r="C49" s="3" t="s">
        <v>8</v>
      </c>
      <c r="D49" s="3" t="s">
        <v>71</v>
      </c>
      <c r="E49" s="4">
        <v>294</v>
      </c>
      <c r="F49" s="3" t="s">
        <v>10</v>
      </c>
    </row>
    <row r="50" spans="1:6" x14ac:dyDescent="0.35">
      <c r="A50" s="3">
        <v>48</v>
      </c>
      <c r="B50" s="3" t="s">
        <v>60</v>
      </c>
      <c r="C50" s="3" t="s">
        <v>32</v>
      </c>
      <c r="D50" s="3" t="s">
        <v>72</v>
      </c>
      <c r="E50" s="9">
        <v>607.44000000000005</v>
      </c>
      <c r="F50" s="3" t="s">
        <v>10</v>
      </c>
    </row>
    <row r="51" spans="1:6" x14ac:dyDescent="0.35">
      <c r="A51" s="3">
        <v>49</v>
      </c>
      <c r="B51" s="3" t="s">
        <v>73</v>
      </c>
      <c r="C51" s="3" t="s">
        <v>8</v>
      </c>
      <c r="D51" s="3" t="s">
        <v>74</v>
      </c>
      <c r="E51" s="9">
        <v>5000</v>
      </c>
      <c r="F51" s="3" t="s">
        <v>10</v>
      </c>
    </row>
    <row r="52" spans="1:6" x14ac:dyDescent="0.35">
      <c r="A52" s="3">
        <v>50</v>
      </c>
      <c r="B52" s="3" t="s">
        <v>73</v>
      </c>
      <c r="C52" s="3" t="s">
        <v>32</v>
      </c>
      <c r="D52" s="3" t="s">
        <v>75</v>
      </c>
      <c r="E52" s="9">
        <v>7500</v>
      </c>
      <c r="F52" s="3" t="s">
        <v>10</v>
      </c>
    </row>
    <row r="53" spans="1:6" x14ac:dyDescent="0.35">
      <c r="A53" s="3">
        <v>51</v>
      </c>
      <c r="B53" s="3" t="s">
        <v>73</v>
      </c>
      <c r="C53" s="3" t="s">
        <v>32</v>
      </c>
      <c r="D53" s="3" t="s">
        <v>76</v>
      </c>
      <c r="E53" s="9">
        <v>1700</v>
      </c>
      <c r="F53" s="3" t="s">
        <v>10</v>
      </c>
    </row>
    <row r="54" spans="1:6" x14ac:dyDescent="0.35">
      <c r="A54" s="3">
        <v>52</v>
      </c>
      <c r="B54" s="3" t="s">
        <v>77</v>
      </c>
      <c r="C54" s="3" t="s">
        <v>14</v>
      </c>
      <c r="D54" s="3" t="s">
        <v>78</v>
      </c>
      <c r="E54" s="9">
        <v>350</v>
      </c>
      <c r="F54" s="3" t="s">
        <v>10</v>
      </c>
    </row>
    <row r="55" spans="1:6" x14ac:dyDescent="0.35">
      <c r="A55" s="3">
        <v>53</v>
      </c>
      <c r="B55" s="3" t="s">
        <v>79</v>
      </c>
      <c r="C55" s="3" t="s">
        <v>11</v>
      </c>
      <c r="D55" s="3" t="s">
        <v>80</v>
      </c>
      <c r="E55" s="9">
        <v>6000</v>
      </c>
      <c r="F55" s="3" t="s">
        <v>10</v>
      </c>
    </row>
    <row r="56" spans="1:6" x14ac:dyDescent="0.35">
      <c r="A56" s="3">
        <v>54</v>
      </c>
      <c r="B56" s="3" t="s">
        <v>79</v>
      </c>
      <c r="C56" s="3" t="s">
        <v>11</v>
      </c>
      <c r="D56" s="3" t="s">
        <v>81</v>
      </c>
      <c r="E56" s="4">
        <v>40</v>
      </c>
      <c r="F56" s="3" t="s">
        <v>43</v>
      </c>
    </row>
    <row r="57" spans="1:6" x14ac:dyDescent="0.35">
      <c r="A57" s="3">
        <v>55</v>
      </c>
      <c r="B57" s="3" t="s">
        <v>79</v>
      </c>
      <c r="C57" s="3" t="s">
        <v>11</v>
      </c>
      <c r="D57" s="3" t="s">
        <v>82</v>
      </c>
      <c r="E57" s="4">
        <v>4050</v>
      </c>
      <c r="F57" s="3" t="s">
        <v>43</v>
      </c>
    </row>
    <row r="58" spans="1:6" x14ac:dyDescent="0.35">
      <c r="A58" s="3">
        <v>56</v>
      </c>
      <c r="B58" s="3" t="s">
        <v>79</v>
      </c>
      <c r="C58" s="3" t="s">
        <v>83</v>
      </c>
      <c r="D58" s="3" t="s">
        <v>84</v>
      </c>
      <c r="E58" s="9">
        <v>6962.5</v>
      </c>
      <c r="F58" s="3" t="s">
        <v>10</v>
      </c>
    </row>
    <row r="59" spans="1:6" x14ac:dyDescent="0.35">
      <c r="A59" s="3">
        <v>57</v>
      </c>
      <c r="B59" s="3" t="s">
        <v>79</v>
      </c>
      <c r="C59" s="3" t="s">
        <v>83</v>
      </c>
      <c r="D59" s="3" t="s">
        <v>85</v>
      </c>
      <c r="E59" s="9">
        <v>2200</v>
      </c>
      <c r="F59" s="3" t="s">
        <v>43</v>
      </c>
    </row>
    <row r="60" spans="1:6" x14ac:dyDescent="0.35">
      <c r="A60" s="3">
        <v>58</v>
      </c>
      <c r="B60" s="3" t="s">
        <v>79</v>
      </c>
      <c r="C60" s="3" t="s">
        <v>32</v>
      </c>
      <c r="D60" s="3" t="s">
        <v>86</v>
      </c>
      <c r="E60" s="9">
        <v>3166</v>
      </c>
      <c r="F60" s="3" t="s">
        <v>43</v>
      </c>
    </row>
    <row r="61" spans="1:6" x14ac:dyDescent="0.35">
      <c r="A61" s="3">
        <v>59</v>
      </c>
      <c r="B61" s="3" t="s">
        <v>79</v>
      </c>
      <c r="C61" s="3" t="s">
        <v>32</v>
      </c>
      <c r="D61" s="3" t="s">
        <v>87</v>
      </c>
      <c r="E61" s="9">
        <v>3166</v>
      </c>
      <c r="F61" s="3" t="s">
        <v>10</v>
      </c>
    </row>
    <row r="62" spans="1:6" x14ac:dyDescent="0.35">
      <c r="A62" s="3">
        <v>60</v>
      </c>
      <c r="B62" s="3" t="s">
        <v>79</v>
      </c>
      <c r="C62" s="3" t="s">
        <v>32</v>
      </c>
      <c r="D62" s="3" t="s">
        <v>88</v>
      </c>
      <c r="E62" s="9">
        <v>400</v>
      </c>
      <c r="F62" s="3" t="s">
        <v>43</v>
      </c>
    </row>
    <row r="63" spans="1:6" x14ac:dyDescent="0.35">
      <c r="A63" s="3">
        <v>61</v>
      </c>
      <c r="B63" s="3" t="s">
        <v>89</v>
      </c>
      <c r="C63" s="3" t="s">
        <v>11</v>
      </c>
      <c r="D63" s="3" t="s">
        <v>90</v>
      </c>
      <c r="E63" s="4">
        <v>300</v>
      </c>
      <c r="F63" s="3" t="s">
        <v>10</v>
      </c>
    </row>
    <row r="64" spans="1:6" x14ac:dyDescent="0.35">
      <c r="A64" s="3">
        <v>62</v>
      </c>
      <c r="B64" s="3" t="s">
        <v>91</v>
      </c>
      <c r="C64" s="3" t="s">
        <v>14</v>
      </c>
      <c r="D64" s="3" t="s">
        <v>92</v>
      </c>
      <c r="E64" s="4">
        <v>30000</v>
      </c>
      <c r="F64" s="3" t="s">
        <v>10</v>
      </c>
    </row>
    <row r="65" spans="1:6" x14ac:dyDescent="0.35">
      <c r="A65" s="3">
        <v>63</v>
      </c>
      <c r="B65" s="3" t="s">
        <v>91</v>
      </c>
      <c r="C65" s="3" t="s">
        <v>8</v>
      </c>
      <c r="D65" s="3" t="s">
        <v>93</v>
      </c>
      <c r="E65" s="4">
        <v>15000</v>
      </c>
      <c r="F65" s="3" t="s">
        <v>10</v>
      </c>
    </row>
    <row r="66" spans="1:6" x14ac:dyDescent="0.35">
      <c r="A66" s="3">
        <v>64</v>
      </c>
      <c r="B66" s="3" t="s">
        <v>91</v>
      </c>
      <c r="C66" s="3" t="s">
        <v>14</v>
      </c>
      <c r="D66" s="3" t="s">
        <v>94</v>
      </c>
      <c r="E66" s="4">
        <v>5775</v>
      </c>
      <c r="F66" s="3" t="s">
        <v>10</v>
      </c>
    </row>
    <row r="67" spans="1:6" x14ac:dyDescent="0.35">
      <c r="A67" s="3">
        <v>65</v>
      </c>
      <c r="B67" s="3" t="s">
        <v>91</v>
      </c>
      <c r="C67" s="3" t="s">
        <v>14</v>
      </c>
      <c r="D67" s="3" t="s">
        <v>95</v>
      </c>
      <c r="E67" s="4">
        <v>5000</v>
      </c>
      <c r="F67" s="3" t="s">
        <v>10</v>
      </c>
    </row>
    <row r="68" spans="1:6" x14ac:dyDescent="0.35">
      <c r="A68" s="3">
        <v>66</v>
      </c>
      <c r="B68" s="3" t="s">
        <v>91</v>
      </c>
      <c r="C68" s="3" t="s">
        <v>8</v>
      </c>
      <c r="D68" s="3" t="s">
        <v>96</v>
      </c>
      <c r="E68" s="4">
        <v>3000</v>
      </c>
      <c r="F68" s="3" t="s">
        <v>10</v>
      </c>
    </row>
    <row r="69" spans="1:6" x14ac:dyDescent="0.35">
      <c r="A69" s="3">
        <v>67</v>
      </c>
      <c r="B69" s="3" t="s">
        <v>91</v>
      </c>
      <c r="C69" s="3" t="s">
        <v>32</v>
      </c>
      <c r="D69" s="3" t="s">
        <v>97</v>
      </c>
      <c r="E69" s="4">
        <v>500</v>
      </c>
      <c r="F69" s="3" t="s">
        <v>10</v>
      </c>
    </row>
    <row r="70" spans="1:6" x14ac:dyDescent="0.35">
      <c r="A70" s="3">
        <v>68</v>
      </c>
      <c r="B70" s="3" t="s">
        <v>91</v>
      </c>
      <c r="C70" s="3" t="s">
        <v>14</v>
      </c>
      <c r="D70" s="3" t="s">
        <v>98</v>
      </c>
      <c r="E70" s="9">
        <v>5000</v>
      </c>
      <c r="F70" s="3" t="s">
        <v>10</v>
      </c>
    </row>
    <row r="71" spans="1:6" x14ac:dyDescent="0.35">
      <c r="A71" s="3">
        <v>69</v>
      </c>
      <c r="B71" s="3" t="s">
        <v>99</v>
      </c>
      <c r="C71" s="3" t="s">
        <v>32</v>
      </c>
      <c r="D71" s="3" t="s">
        <v>100</v>
      </c>
      <c r="E71" s="4">
        <v>1400</v>
      </c>
      <c r="F71" s="3" t="s">
        <v>101</v>
      </c>
    </row>
    <row r="72" spans="1:6" x14ac:dyDescent="0.35">
      <c r="A72" s="3">
        <v>70</v>
      </c>
      <c r="B72" s="3" t="s">
        <v>99</v>
      </c>
      <c r="C72" s="3" t="s">
        <v>32</v>
      </c>
      <c r="D72" s="3" t="s">
        <v>102</v>
      </c>
      <c r="E72" s="4">
        <v>700</v>
      </c>
      <c r="F72" s="3" t="s">
        <v>10</v>
      </c>
    </row>
    <row r="73" spans="1:6" x14ac:dyDescent="0.35">
      <c r="A73" s="3">
        <v>71</v>
      </c>
      <c r="B73" s="3" t="s">
        <v>99</v>
      </c>
      <c r="C73" s="3" t="s">
        <v>32</v>
      </c>
      <c r="D73" s="3" t="s">
        <v>103</v>
      </c>
      <c r="E73" s="9">
        <v>3400</v>
      </c>
      <c r="F73" s="3" t="s">
        <v>101</v>
      </c>
    </row>
    <row r="74" spans="1:6" x14ac:dyDescent="0.35">
      <c r="A74" s="3">
        <v>72</v>
      </c>
      <c r="B74" s="3" t="s">
        <v>99</v>
      </c>
      <c r="C74" s="3" t="s">
        <v>32</v>
      </c>
      <c r="D74" s="3" t="s">
        <v>104</v>
      </c>
      <c r="E74" s="9">
        <v>3225</v>
      </c>
      <c r="F74" s="3" t="s">
        <v>10</v>
      </c>
    </row>
    <row r="75" spans="1:6" x14ac:dyDescent="0.35">
      <c r="A75" s="3">
        <v>73</v>
      </c>
      <c r="B75" s="3" t="s">
        <v>99</v>
      </c>
      <c r="C75" s="3" t="s">
        <v>32</v>
      </c>
      <c r="D75" s="3" t="s">
        <v>105</v>
      </c>
      <c r="E75" s="9">
        <v>3000</v>
      </c>
      <c r="F75" s="3" t="s">
        <v>101</v>
      </c>
    </row>
    <row r="76" spans="1:6" x14ac:dyDescent="0.35">
      <c r="A76" s="3">
        <v>74</v>
      </c>
      <c r="B76" s="3" t="s">
        <v>99</v>
      </c>
      <c r="C76" s="3" t="s">
        <v>11</v>
      </c>
      <c r="D76" s="3" t="s">
        <v>106</v>
      </c>
      <c r="E76" s="9">
        <v>1000</v>
      </c>
      <c r="F76" s="3" t="s">
        <v>101</v>
      </c>
    </row>
    <row r="77" spans="1:6" x14ac:dyDescent="0.35">
      <c r="A77" s="3">
        <v>75</v>
      </c>
      <c r="B77" s="3" t="s">
        <v>99</v>
      </c>
      <c r="C77" s="3" t="s">
        <v>8</v>
      </c>
      <c r="D77" s="3" t="s">
        <v>107</v>
      </c>
      <c r="E77" s="9">
        <v>2000</v>
      </c>
      <c r="F77" s="3" t="s">
        <v>101</v>
      </c>
    </row>
    <row r="78" spans="1:6" x14ac:dyDescent="0.35">
      <c r="A78" s="3">
        <v>76</v>
      </c>
      <c r="B78" s="3" t="s">
        <v>99</v>
      </c>
      <c r="C78" s="3" t="s">
        <v>11</v>
      </c>
      <c r="D78" s="3" t="s">
        <v>108</v>
      </c>
      <c r="E78" s="9">
        <v>1500</v>
      </c>
      <c r="F78" s="3" t="s">
        <v>101</v>
      </c>
    </row>
    <row r="79" spans="1:6" x14ac:dyDescent="0.35">
      <c r="A79" s="3">
        <v>77</v>
      </c>
      <c r="B79" s="3" t="s">
        <v>99</v>
      </c>
      <c r="C79" s="3" t="s">
        <v>14</v>
      </c>
      <c r="D79" s="3" t="s">
        <v>109</v>
      </c>
      <c r="E79" s="4">
        <v>1500</v>
      </c>
      <c r="F79" s="3" t="s">
        <v>10</v>
      </c>
    </row>
    <row r="80" spans="1:6" x14ac:dyDescent="0.35">
      <c r="A80" s="3">
        <v>78</v>
      </c>
      <c r="B80" s="3" t="s">
        <v>99</v>
      </c>
      <c r="C80" s="3" t="s">
        <v>11</v>
      </c>
      <c r="D80" s="3" t="s">
        <v>110</v>
      </c>
      <c r="E80" s="4">
        <v>300</v>
      </c>
      <c r="F80" s="3" t="s">
        <v>101</v>
      </c>
    </row>
    <row r="81" spans="1:6" x14ac:dyDescent="0.35">
      <c r="A81" s="3">
        <v>79</v>
      </c>
      <c r="B81" s="3" t="s">
        <v>99</v>
      </c>
      <c r="C81" s="3" t="s">
        <v>32</v>
      </c>
      <c r="D81" s="3" t="s">
        <v>111</v>
      </c>
      <c r="E81" s="4">
        <v>500</v>
      </c>
      <c r="F81" s="3" t="s">
        <v>101</v>
      </c>
    </row>
    <row r="82" spans="1:6" x14ac:dyDescent="0.35">
      <c r="A82" s="3">
        <v>80</v>
      </c>
      <c r="B82" s="3" t="s">
        <v>99</v>
      </c>
      <c r="C82" s="3" t="s">
        <v>32</v>
      </c>
      <c r="D82" s="3" t="s">
        <v>112</v>
      </c>
      <c r="E82" s="4">
        <v>1000</v>
      </c>
      <c r="F82" s="3" t="s">
        <v>10</v>
      </c>
    </row>
  </sheetData>
  <mergeCells count="1">
    <mergeCell ref="A1:F1"/>
  </mergeCells>
  <conditionalFormatting sqref="F2:F82">
    <cfRule type="cellIs" dxfId="2" priority="2" operator="equal">
      <formula>"COKE"</formula>
    </cfRule>
  </conditionalFormatting>
  <conditionalFormatting sqref="F3:F82">
    <cfRule type="cellIs" dxfId="1" priority="1" operator="equal">
      <formula>"CSA"</formula>
    </cfRule>
    <cfRule type="cellIs" dxfId="0" priority="3" operator="equal">
      <formula>"SAF"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662A9BE365E4190CF0EE54883A6ED" ma:contentTypeVersion="12" ma:contentTypeDescription="Create a new document." ma:contentTypeScope="" ma:versionID="4e416c24f7f0f3dd24544bb8a3e73739">
  <xsd:schema xmlns:xsd="http://www.w3.org/2001/XMLSchema" xmlns:xs="http://www.w3.org/2001/XMLSchema" xmlns:p="http://schemas.microsoft.com/office/2006/metadata/properties" xmlns:ns2="33d5c665-5b79-4d17-a8f1-75790df5a367" xmlns:ns3="99990d21-d583-4fc1-a7c5-ef563c045b8b" targetNamespace="http://schemas.microsoft.com/office/2006/metadata/properties" ma:root="true" ma:fieldsID="d37d9269ee61a8619b0b33bff1fd0e4d" ns2:_="" ns3:_="">
    <xsd:import namespace="33d5c665-5b79-4d17-a8f1-75790df5a367"/>
    <xsd:import namespace="99990d21-d583-4fc1-a7c5-ef563c045b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5c665-5b79-4d17-a8f1-75790df5a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b434354-605c-4a24-9fd5-b21458dd1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90d21-d583-4fc1-a7c5-ef563c045b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1460ff-5d4e-4e35-ae53-5beb809b649a}" ma:internalName="TaxCatchAll" ma:showField="CatchAllData" ma:web="99990d21-d583-4fc1-a7c5-ef563c045b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d5c665-5b79-4d17-a8f1-75790df5a367">
      <Terms xmlns="http://schemas.microsoft.com/office/infopath/2007/PartnerControls"/>
    </lcf76f155ced4ddcb4097134ff3c332f>
    <TaxCatchAll xmlns="99990d21-d583-4fc1-a7c5-ef563c045b8b" xsi:nil="true"/>
  </documentManagement>
</p:properties>
</file>

<file path=customXml/itemProps1.xml><?xml version="1.0" encoding="utf-8"?>
<ds:datastoreItem xmlns:ds="http://schemas.openxmlformats.org/officeDocument/2006/customXml" ds:itemID="{B85A0E98-181B-4258-8313-690389186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F7920-9E0F-4B5E-B5AC-19CA25474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d5c665-5b79-4d17-a8f1-75790df5a367"/>
    <ds:schemaRef ds:uri="99990d21-d583-4fc1-a7c5-ef563c045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477A08-85FF-4987-9C17-4D03B542C83F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990d21-d583-4fc1-a7c5-ef563c045b8b"/>
    <ds:schemaRef ds:uri="33d5c665-5b79-4d17-a8f1-75790df5a367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Poling</cp:lastModifiedBy>
  <cp:revision/>
  <dcterms:created xsi:type="dcterms:W3CDTF">2024-01-14T19:42:00Z</dcterms:created>
  <dcterms:modified xsi:type="dcterms:W3CDTF">2024-01-20T01:33:51Z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0x0101006CB662A9BE365E4190CF0EE54883A6ED</vt:lpwstr>
  </property>
  <property fmtid="{D5CDD505-2E9C-101B-9397-08002B2CF9AE}" pid="3" name="MediaServiceImageTags">
    <vt:lpwstr/>
  </property>
</Properties>
</file>